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0" windowWidth="21225" windowHeight="12495" activeTab="0"/>
  </bookViews>
  <sheets>
    <sheet name="Commande" sheetId="1" r:id="rId1"/>
  </sheets>
  <definedNames>
    <definedName name="_xlnm._FilterDatabase" localSheetId="0" hidden="1">'Commande'!$A$11:$I$98</definedName>
    <definedName name="_xlnm.Print_Area" localSheetId="0">'Commande'!$A$1:$I$107</definedName>
    <definedName name="_xlnm.Print_Titles" localSheetId="0">'Commande'!$11:$11</definedName>
  </definedNames>
  <calcPr calcMode="autoNoTable" fullCalcOnLoad="1"/>
</workbook>
</file>

<file path=xl/sharedStrings.xml><?xml version="1.0" encoding="utf-8"?>
<sst xmlns="http://schemas.openxmlformats.org/spreadsheetml/2006/main" count="277" uniqueCount="197">
  <si>
    <t>Dénomination</t>
  </si>
  <si>
    <t>L</t>
  </si>
  <si>
    <t>H</t>
  </si>
  <si>
    <t>TP 520 T-plus</t>
  </si>
  <si>
    <t>249</t>
  </si>
  <si>
    <t>F-0226</t>
  </si>
  <si>
    <t>TP 520 F</t>
  </si>
  <si>
    <t>TP 525 F</t>
  </si>
  <si>
    <t>F-0227</t>
  </si>
  <si>
    <t>TP 520 Poteau</t>
  </si>
  <si>
    <t>TP 525 Poteau</t>
  </si>
  <si>
    <t>124</t>
  </si>
  <si>
    <t>TP 520/2</t>
  </si>
  <si>
    <t>TP 525/2</t>
  </si>
  <si>
    <t>F-0182</t>
  </si>
  <si>
    <t>S250/9</t>
  </si>
  <si>
    <t>MZ 300/7</t>
  </si>
  <si>
    <t>MZ 365/7</t>
  </si>
  <si>
    <t>MZ 425/7</t>
  </si>
  <si>
    <t>MZ 490/7</t>
  </si>
  <si>
    <t>S 300/9</t>
  </si>
  <si>
    <t>F-0183</t>
  </si>
  <si>
    <t>S 365/9</t>
  </si>
  <si>
    <t>F-0184</t>
  </si>
  <si>
    <t>S 425/9</t>
  </si>
  <si>
    <t>F-0202</t>
  </si>
  <si>
    <t>TS 300/13</t>
  </si>
  <si>
    <t>F-0203</t>
  </si>
  <si>
    <t>TS 365/13</t>
  </si>
  <si>
    <t>F-0319</t>
  </si>
  <si>
    <t>TP End 300 S</t>
  </si>
  <si>
    <t>TP 430 Poteau</t>
  </si>
  <si>
    <t>F-0315</t>
  </si>
  <si>
    <t>TP 300/2 S</t>
  </si>
  <si>
    <t>F-0317</t>
  </si>
  <si>
    <t>TP End 365 S</t>
  </si>
  <si>
    <t>TP 365 Poteau</t>
  </si>
  <si>
    <t>F-0314</t>
  </si>
  <si>
    <t>TP 365/2 S</t>
  </si>
  <si>
    <t>H-0262</t>
  </si>
  <si>
    <t>TP End 425 S</t>
  </si>
  <si>
    <t>F-0320</t>
  </si>
  <si>
    <t>TP 425/2 S</t>
  </si>
  <si>
    <t>H-3183</t>
  </si>
  <si>
    <t>P-Eck 317/MZ</t>
  </si>
  <si>
    <t>H-3184</t>
  </si>
  <si>
    <t>P-End 300/MZ</t>
  </si>
  <si>
    <t>H-3185</t>
  </si>
  <si>
    <t>P-End 365/MZ</t>
  </si>
  <si>
    <t>H-3186</t>
  </si>
  <si>
    <t>P-End 425/MZ</t>
  </si>
  <si>
    <t>H-3190</t>
  </si>
  <si>
    <t>P-End 490/MZ</t>
  </si>
  <si>
    <t>H-3187</t>
  </si>
  <si>
    <t>MZ 300/2</t>
  </si>
  <si>
    <t>H-3188</t>
  </si>
  <si>
    <t>MZ 365/2</t>
  </si>
  <si>
    <t>H-3189</t>
  </si>
  <si>
    <t>MZ 425/2</t>
  </si>
  <si>
    <t>H-2610</t>
  </si>
  <si>
    <t>DeRa 15</t>
  </si>
  <si>
    <t>150</t>
  </si>
  <si>
    <t>H-2611</t>
  </si>
  <si>
    <t>DeRa 19</t>
  </si>
  <si>
    <t>190</t>
  </si>
  <si>
    <t>H-2612</t>
  </si>
  <si>
    <t>DeRa 24</t>
  </si>
  <si>
    <t>240</t>
  </si>
  <si>
    <t>H-2535</t>
  </si>
  <si>
    <t>DeRa 18 plus</t>
  </si>
  <si>
    <t>178</t>
  </si>
  <si>
    <t>H-2536</t>
  </si>
  <si>
    <t>DeRa 20 plus</t>
  </si>
  <si>
    <t>198</t>
  </si>
  <si>
    <t>H-2537</t>
  </si>
  <si>
    <t>DeRa 22 plus</t>
  </si>
  <si>
    <t>218</t>
  </si>
  <si>
    <t>H-2550</t>
  </si>
  <si>
    <t>U 200</t>
  </si>
  <si>
    <t>244</t>
  </si>
  <si>
    <t>U 200 L</t>
  </si>
  <si>
    <t>H-2502</t>
  </si>
  <si>
    <t>U 250</t>
  </si>
  <si>
    <t>H-2503</t>
  </si>
  <si>
    <t>U 300</t>
  </si>
  <si>
    <t>H-2504</t>
  </si>
  <si>
    <t>U 365</t>
  </si>
  <si>
    <t>H-2505</t>
  </si>
  <si>
    <t>U 425</t>
  </si>
  <si>
    <t>H-2509</t>
  </si>
  <si>
    <t>WU 300</t>
  </si>
  <si>
    <t>H-2510</t>
  </si>
  <si>
    <t>WU 365</t>
  </si>
  <si>
    <t>H-2511</t>
  </si>
  <si>
    <t>WU 425</t>
  </si>
  <si>
    <t>H-0151</t>
  </si>
  <si>
    <t>poignées</t>
  </si>
  <si>
    <t>H-0154</t>
  </si>
  <si>
    <t>tirant</t>
  </si>
  <si>
    <t>H-0150</t>
  </si>
  <si>
    <t>Colomix DLX 120</t>
  </si>
  <si>
    <t>F-0218</t>
  </si>
  <si>
    <t>TP 100</t>
  </si>
  <si>
    <t>F-0219</t>
  </si>
  <si>
    <t>TP 115</t>
  </si>
  <si>
    <t>H-2570</t>
  </si>
  <si>
    <t>Pièces/
palette</t>
  </si>
  <si>
    <t>Rouleau applicateur 42,5 cm</t>
  </si>
  <si>
    <t>mortier colle</t>
  </si>
  <si>
    <t>N° 
d'article</t>
  </si>
  <si>
    <t>F-0400</t>
  </si>
  <si>
    <t>F-0410</t>
  </si>
  <si>
    <t>F-0421</t>
  </si>
  <si>
    <t>F-0424</t>
  </si>
  <si>
    <t>F-0228</t>
  </si>
  <si>
    <t>F-0430
H-0170</t>
  </si>
  <si>
    <t>H-2551</t>
  </si>
  <si>
    <t>H-0153</t>
  </si>
  <si>
    <t>Client:</t>
  </si>
  <si>
    <r>
      <t>ThermoBloc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classique</t>
    </r>
  </si>
  <si>
    <r>
      <t>ThermoPlan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S9</t>
    </r>
  </si>
  <si>
    <r>
      <t>ThermoPlan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TS13</t>
    </r>
  </si>
  <si>
    <r>
      <t>ThermoPlan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S250/9</t>
    </r>
  </si>
  <si>
    <t>F-0161</t>
  </si>
  <si>
    <t>H-3191</t>
  </si>
  <si>
    <t>H-3192</t>
  </si>
  <si>
    <t>H-3193</t>
  </si>
  <si>
    <t>H-3194</t>
  </si>
  <si>
    <r>
      <t>ThermoPlan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MZ7</t>
    </r>
  </si>
  <si>
    <r>
      <t>Accessoires ThermoPlan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S9, S250/9 et TS 13</t>
    </r>
  </si>
  <si>
    <r>
      <t>ThermoPlan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MZ7 Accessoires</t>
    </r>
  </si>
  <si>
    <t>Brique pour cloisons</t>
  </si>
  <si>
    <t>Mortier colle</t>
  </si>
  <si>
    <t>Planelles de rives</t>
  </si>
  <si>
    <t>Linteaux - chainages U et WU</t>
  </si>
  <si>
    <r>
      <t>ThermoPlan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- système VD + produits auxiliaires</t>
    </r>
  </si>
  <si>
    <t>Pie. linteaux terre cuite</t>
  </si>
  <si>
    <t>trame de 25 cm de 100 á 250 cm</t>
  </si>
  <si>
    <t>trame de 25 cm de 100 á 300 cm</t>
  </si>
  <si>
    <t>Commande palettes</t>
  </si>
  <si>
    <t>Remarques:</t>
  </si>
  <si>
    <t>Signature</t>
  </si>
  <si>
    <t>poids/pièce</t>
  </si>
  <si>
    <t>base</t>
  </si>
  <si>
    <t>poteau</t>
  </si>
  <si>
    <t>arase</t>
  </si>
  <si>
    <t>base en 20</t>
  </si>
  <si>
    <t>base en 25</t>
  </si>
  <si>
    <t>base en20</t>
  </si>
  <si>
    <t>poteau en20</t>
  </si>
  <si>
    <t>poteau en 25</t>
  </si>
  <si>
    <t>arase en 20</t>
  </si>
  <si>
    <t>arase en 25</t>
  </si>
  <si>
    <t>base en 30</t>
  </si>
  <si>
    <t>base en 36,5</t>
  </si>
  <si>
    <t>base en 42,5</t>
  </si>
  <si>
    <t>base en 49</t>
  </si>
  <si>
    <t xml:space="preserve">Brique feuillure </t>
  </si>
  <si>
    <t>planelle non isolée</t>
  </si>
  <si>
    <t>planelle isolée</t>
  </si>
  <si>
    <t>isolé</t>
  </si>
  <si>
    <t>Rouleau applicateur 20 cm</t>
  </si>
  <si>
    <t>Rouleau applicateur 25 cm</t>
  </si>
  <si>
    <t>Rouleau applicateur 30 cm</t>
  </si>
  <si>
    <t>Rouleau applicateur 36,5 cm</t>
  </si>
  <si>
    <t>téléphone:</t>
  </si>
  <si>
    <t>Interlocuteur:</t>
  </si>
  <si>
    <t>Adresse de livraison:</t>
  </si>
  <si>
    <t>Date de livraison souhaitée:</t>
  </si>
  <si>
    <t>Date:</t>
  </si>
  <si>
    <t>Référence du chantier:</t>
  </si>
  <si>
    <t>TP 520 Complémentaire</t>
  </si>
  <si>
    <t>189</t>
  </si>
  <si>
    <t>12,8 kg</t>
  </si>
  <si>
    <t>TP 525 Complémentaire</t>
  </si>
  <si>
    <t>br. Compl (pas en stock, sur demande)</t>
  </si>
  <si>
    <t>brique d'about</t>
  </si>
  <si>
    <t>demi brique d'about</t>
  </si>
  <si>
    <t>F-0318</t>
  </si>
  <si>
    <t>P-Eck 317 S</t>
  </si>
  <si>
    <t>F-0316</t>
  </si>
  <si>
    <t>TP End 365 S lang</t>
  </si>
  <si>
    <t>H-0196</t>
  </si>
  <si>
    <t>TP 525 Poteau 2P/2</t>
  </si>
  <si>
    <t>H-0197</t>
  </si>
  <si>
    <t>TP 525 Poteau 2P</t>
  </si>
  <si>
    <t>brique de tapée de 10</t>
  </si>
  <si>
    <t>brique de tapée de 20</t>
  </si>
  <si>
    <t>H-</t>
  </si>
  <si>
    <t>FAS(feuil. altern. simplifiée)</t>
  </si>
  <si>
    <t>Adresse mail pour ARC:</t>
  </si>
  <si>
    <r>
      <t xml:space="preserve">Commande </t>
    </r>
    <r>
      <rPr>
        <u val="single"/>
        <sz val="12"/>
        <color indexed="56"/>
        <rFont val="Arial"/>
        <family val="2"/>
      </rPr>
      <t>hoppe@briques-juwo.com</t>
    </r>
    <r>
      <rPr>
        <b/>
        <sz val="12"/>
        <rFont val="Arial"/>
        <family val="2"/>
      </rPr>
      <t xml:space="preserve"> , Fax: +49 67 03 / 9 10 - 159</t>
    </r>
  </si>
  <si>
    <t>F-0312</t>
  </si>
  <si>
    <t>TP 514</t>
  </si>
  <si>
    <t>F-0232</t>
  </si>
  <si>
    <r>
      <t>ThermoPlan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T-plus</t>
    </r>
  </si>
  <si>
    <r>
      <t>ThermoPlan/Bloc</t>
    </r>
    <r>
      <rPr>
        <b/>
        <vertAlign val="superscript"/>
        <sz val="8"/>
        <rFont val="Arial"/>
        <family val="2"/>
      </rPr>
      <t>®</t>
    </r>
    <r>
      <rPr>
        <b/>
        <sz val="8"/>
        <rFont val="Arial"/>
        <family val="2"/>
      </rPr>
      <t xml:space="preserve"> Accessoires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</si>
</sst>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"/>
    <numFmt numFmtId="165" formatCode="0.0\ &quot;kg&quot;"/>
    <numFmt numFmtId="166" formatCode="#,##0.00\ &quot;€&quot;"/>
    <numFmt numFmtId="167" formatCode="0.0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  <numFmt numFmtId="172" formatCode="&quot;Vrai&quot;;&quot;Vrai&quot;;&quot;Faux&quot;"/>
    <numFmt numFmtId="173" formatCode="&quot;Actif&quot;;&quot;Actif&quot;;&quot;Inactif&quot;"/>
  </numFmts>
  <fonts count="4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2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1" fillId="33" borderId="0" xfId="0" applyNumberFormat="1" applyFont="1" applyFill="1" applyBorder="1" applyAlignment="1" applyProtection="1">
      <alignment horizontal="center" wrapText="1"/>
      <protection locked="0"/>
    </xf>
    <xf numFmtId="3" fontId="1" fillId="33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0" fontId="1" fillId="0" borderId="10" xfId="0" applyNumberFormat="1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Alignment="1" applyProtection="1">
      <alignment horizontal="center" wrapText="1"/>
      <protection locked="0"/>
    </xf>
    <xf numFmtId="0" fontId="1" fillId="0" borderId="11" xfId="0" applyNumberFormat="1" applyFont="1" applyFill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167" fontId="2" fillId="0" borderId="12" xfId="0" applyNumberFormat="1" applyFont="1" applyFill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167" fontId="1" fillId="0" borderId="13" xfId="0" applyNumberFormat="1" applyFont="1" applyBorder="1" applyAlignment="1" applyProtection="1">
      <alignment vertical="center"/>
      <protection locked="0"/>
    </xf>
    <xf numFmtId="167" fontId="2" fillId="0" borderId="13" xfId="0" applyNumberFormat="1" applyFont="1" applyFill="1" applyBorder="1" applyAlignment="1" applyProtection="1">
      <alignment horizontal="center" vertical="center"/>
      <protection locked="0"/>
    </xf>
    <xf numFmtId="165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167" fontId="1" fillId="0" borderId="14" xfId="0" applyNumberFormat="1" applyFont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/>
      <protection locked="0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0" fontId="1" fillId="0" borderId="10" xfId="0" applyNumberFormat="1" applyFont="1" applyFill="1" applyBorder="1" applyAlignment="1" applyProtection="1">
      <alignment horizontal="left" wrapText="1"/>
      <protection locked="0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 horizontal="center"/>
    </xf>
    <xf numFmtId="3" fontId="2" fillId="0" borderId="12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165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7" fillId="0" borderId="0" xfId="0" applyFont="1" applyAlignment="1">
      <alignment/>
    </xf>
    <xf numFmtId="0" fontId="1" fillId="0" borderId="16" xfId="0" applyNumberFormat="1" applyFont="1" applyFill="1" applyBorder="1" applyAlignment="1" applyProtection="1">
      <alignment horizontal="left" wrapText="1"/>
      <protection locked="0"/>
    </xf>
    <xf numFmtId="0" fontId="1" fillId="0" borderId="16" xfId="0" applyNumberFormat="1" applyFont="1" applyFill="1" applyBorder="1" applyAlignment="1" applyProtection="1">
      <alignment wrapText="1"/>
      <protection locked="0"/>
    </xf>
    <xf numFmtId="0" fontId="1" fillId="0" borderId="16" xfId="0" applyNumberFormat="1" applyFont="1" applyFill="1" applyBorder="1" applyAlignment="1" applyProtection="1">
      <alignment horizontal="center" wrapText="1"/>
      <protection locked="0"/>
    </xf>
    <xf numFmtId="3" fontId="1" fillId="0" borderId="10" xfId="0" applyNumberFormat="1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165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wrapText="1"/>
      <protection/>
    </xf>
    <xf numFmtId="0" fontId="5" fillId="0" borderId="0" xfId="0" applyFont="1" applyAlignment="1">
      <alignment horizontal="center"/>
    </xf>
    <xf numFmtId="0" fontId="1" fillId="0" borderId="10" xfId="0" applyNumberFormat="1" applyFont="1" applyFill="1" applyBorder="1" applyAlignment="1" applyProtection="1">
      <alignment horizontal="left" wrapText="1"/>
      <protection locked="0"/>
    </xf>
    <xf numFmtId="0" fontId="0" fillId="0" borderId="17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1" xfId="0" applyNumberFormat="1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>
      <alignment horizontal="left" wrapText="1"/>
    </xf>
    <xf numFmtId="0" fontId="0" fillId="0" borderId="16" xfId="0" applyBorder="1" applyAlignment="1">
      <alignment horizontal="center"/>
    </xf>
    <xf numFmtId="0" fontId="2" fillId="0" borderId="14" xfId="0" applyFont="1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Fill="1" applyBorder="1" applyAlignment="1" applyProtection="1">
      <alignment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SheetLayoutView="100" zoomScalePageLayoutView="0" workbookViewId="0" topLeftCell="A8">
      <selection activeCell="K28" sqref="K28"/>
    </sheetView>
  </sheetViews>
  <sheetFormatPr defaultColWidth="11.421875" defaultRowHeight="12.75"/>
  <cols>
    <col min="1" max="1" width="8.421875" style="0" customWidth="1"/>
    <col min="2" max="2" width="19.421875" style="0" customWidth="1"/>
    <col min="3" max="3" width="28.8515625" style="0" customWidth="1"/>
    <col min="4" max="4" width="3.7109375" style="0" bestFit="1" customWidth="1"/>
    <col min="5" max="5" width="5.140625" style="0" bestFit="1" customWidth="1"/>
    <col min="6" max="6" width="3.7109375" style="0" bestFit="1" customWidth="1"/>
    <col min="7" max="7" width="10.140625" style="0" bestFit="1" customWidth="1"/>
    <col min="8" max="8" width="6.8515625" style="0" bestFit="1" customWidth="1"/>
    <col min="9" max="9" width="13.421875" style="59" bestFit="1" customWidth="1"/>
  </cols>
  <sheetData>
    <row r="1" spans="1:9" ht="15" customHeight="1">
      <c r="A1" s="56" t="s">
        <v>118</v>
      </c>
      <c r="B1" s="53"/>
      <c r="C1" s="92"/>
      <c r="D1" s="92"/>
      <c r="E1" s="92"/>
      <c r="F1" s="92"/>
      <c r="G1" s="92"/>
      <c r="H1" s="92"/>
      <c r="I1" s="92"/>
    </row>
    <row r="2" spans="2:9" ht="15" customHeight="1">
      <c r="B2" s="75" t="s">
        <v>166</v>
      </c>
      <c r="C2" s="93"/>
      <c r="D2" s="93"/>
      <c r="E2" s="93"/>
      <c r="F2" s="93"/>
      <c r="G2" s="93"/>
      <c r="H2" s="93"/>
      <c r="I2" s="93"/>
    </row>
    <row r="3" spans="2:9" ht="15" customHeight="1">
      <c r="B3" s="76" t="s">
        <v>165</v>
      </c>
      <c r="C3" s="93"/>
      <c r="D3" s="93"/>
      <c r="E3" s="93"/>
      <c r="F3" s="93"/>
      <c r="G3" s="93"/>
      <c r="H3" s="93"/>
      <c r="I3" s="93"/>
    </row>
    <row r="4" spans="2:10" ht="15" customHeight="1">
      <c r="B4" s="55"/>
      <c r="C4" s="55"/>
      <c r="D4" s="55"/>
      <c r="F4" s="53"/>
      <c r="J4" s="12"/>
    </row>
    <row r="5" spans="1:9" ht="15" customHeight="1">
      <c r="A5" s="90" t="s">
        <v>191</v>
      </c>
      <c r="B5" s="90"/>
      <c r="C5" s="90"/>
      <c r="D5" s="90"/>
      <c r="E5" s="90"/>
      <c r="F5" s="90"/>
      <c r="G5" s="90"/>
      <c r="H5" s="90"/>
      <c r="I5" s="90"/>
    </row>
    <row r="6" spans="1:9" ht="15" customHeight="1">
      <c r="A6" s="54" t="s">
        <v>170</v>
      </c>
      <c r="B6" s="53"/>
      <c r="C6" s="53"/>
      <c r="D6" s="53"/>
      <c r="E6" s="53"/>
      <c r="F6" s="53"/>
      <c r="G6" s="53"/>
      <c r="H6" s="53"/>
      <c r="I6" s="60"/>
    </row>
    <row r="7" spans="1:9" ht="15" customHeight="1">
      <c r="A7" s="54" t="s">
        <v>167</v>
      </c>
      <c r="B7" s="53"/>
      <c r="C7" s="92"/>
      <c r="D7" s="98"/>
      <c r="E7" s="98"/>
      <c r="F7" s="98"/>
      <c r="G7" s="98"/>
      <c r="H7" s="98"/>
      <c r="I7" s="98"/>
    </row>
    <row r="8" spans="1:9" ht="15" customHeight="1">
      <c r="A8" s="54" t="s">
        <v>190</v>
      </c>
      <c r="B8" s="53"/>
      <c r="C8" s="93"/>
      <c r="D8" s="99"/>
      <c r="E8" s="99"/>
      <c r="F8" s="99"/>
      <c r="G8" s="99"/>
      <c r="H8" s="99"/>
      <c r="I8" s="99"/>
    </row>
    <row r="9" spans="1:9" ht="15" customHeight="1">
      <c r="A9" s="54" t="s">
        <v>168</v>
      </c>
      <c r="B9" s="53"/>
      <c r="C9" s="93"/>
      <c r="D9" s="99"/>
      <c r="E9" s="99"/>
      <c r="F9" s="99"/>
      <c r="G9" s="99"/>
      <c r="H9" s="99"/>
      <c r="I9" s="99"/>
    </row>
    <row r="10" spans="1:9" ht="15" customHeight="1">
      <c r="A10" s="54"/>
      <c r="B10" s="53"/>
      <c r="C10" s="53"/>
      <c r="D10" s="53"/>
      <c r="E10" s="53"/>
      <c r="F10" s="53"/>
      <c r="G10" s="53"/>
      <c r="H10" s="53"/>
      <c r="I10" s="60"/>
    </row>
    <row r="11" spans="1:9" s="12" customFormat="1" ht="24" customHeight="1">
      <c r="A11" s="13" t="s">
        <v>109</v>
      </c>
      <c r="B11" s="13" t="s">
        <v>0</v>
      </c>
      <c r="C11" s="13"/>
      <c r="D11" s="13" t="s">
        <v>1</v>
      </c>
      <c r="E11" s="13" t="s">
        <v>1</v>
      </c>
      <c r="F11" s="13" t="s">
        <v>2</v>
      </c>
      <c r="G11" s="13" t="s">
        <v>142</v>
      </c>
      <c r="H11" s="13" t="s">
        <v>106</v>
      </c>
      <c r="I11" s="14" t="s">
        <v>139</v>
      </c>
    </row>
    <row r="12" spans="1:9" s="15" customFormat="1" ht="15.75" customHeight="1">
      <c r="A12" s="91" t="s">
        <v>195</v>
      </c>
      <c r="B12" s="91"/>
      <c r="C12" s="58"/>
      <c r="D12" s="16"/>
      <c r="E12" s="16"/>
      <c r="F12" s="16"/>
      <c r="G12" s="16"/>
      <c r="H12" s="16"/>
      <c r="I12" s="81">
        <f>IF(SUM(I13:I13)&lt;&gt;0,0,"")</f>
      </c>
    </row>
    <row r="13" spans="1:9" ht="12.75">
      <c r="A13" s="19" t="s">
        <v>110</v>
      </c>
      <c r="B13" s="20" t="s">
        <v>3</v>
      </c>
      <c r="C13" s="20" t="s">
        <v>146</v>
      </c>
      <c r="D13" s="20">
        <v>498</v>
      </c>
      <c r="E13" s="21">
        <v>200</v>
      </c>
      <c r="F13" s="22" t="s">
        <v>4</v>
      </c>
      <c r="G13" s="23">
        <v>16.9</v>
      </c>
      <c r="H13" s="24">
        <v>60</v>
      </c>
      <c r="I13" s="61"/>
    </row>
    <row r="14" spans="1:9" s="15" customFormat="1" ht="15.75" customHeight="1">
      <c r="A14" s="94" t="s">
        <v>119</v>
      </c>
      <c r="B14" s="94"/>
      <c r="C14" s="57"/>
      <c r="D14" s="18"/>
      <c r="E14" s="18"/>
      <c r="F14" s="18"/>
      <c r="G14" s="18"/>
      <c r="H14" s="18"/>
      <c r="I14" s="81">
        <f>IF(SUM(I15:I16)&lt;&gt;0,0,"")</f>
      </c>
    </row>
    <row r="15" spans="1:9" ht="12.75">
      <c r="A15" s="19" t="s">
        <v>5</v>
      </c>
      <c r="B15" s="20" t="s">
        <v>6</v>
      </c>
      <c r="C15" s="20" t="s">
        <v>148</v>
      </c>
      <c r="D15" s="20">
        <v>498</v>
      </c>
      <c r="E15" s="21">
        <v>200</v>
      </c>
      <c r="F15" s="22" t="s">
        <v>4</v>
      </c>
      <c r="G15" s="23">
        <v>18.6</v>
      </c>
      <c r="H15" s="24">
        <v>60</v>
      </c>
      <c r="I15" s="61"/>
    </row>
    <row r="16" spans="1:9" ht="12.75">
      <c r="A16" s="31" t="s">
        <v>111</v>
      </c>
      <c r="B16" s="32" t="s">
        <v>7</v>
      </c>
      <c r="C16" s="32" t="s">
        <v>147</v>
      </c>
      <c r="D16" s="32">
        <v>498</v>
      </c>
      <c r="E16" s="33">
        <v>250</v>
      </c>
      <c r="F16" s="34" t="s">
        <v>4</v>
      </c>
      <c r="G16" s="35">
        <v>23.2</v>
      </c>
      <c r="H16" s="36">
        <v>48</v>
      </c>
      <c r="I16" s="63"/>
    </row>
    <row r="17" spans="1:9" s="15" customFormat="1" ht="15.75" customHeight="1">
      <c r="A17" s="94" t="s">
        <v>196</v>
      </c>
      <c r="B17" s="94"/>
      <c r="C17" s="57"/>
      <c r="D17" s="17"/>
      <c r="E17" s="17"/>
      <c r="F17" s="17"/>
      <c r="G17" s="17"/>
      <c r="H17" s="17"/>
      <c r="I17" s="81">
        <f>IF(SUM(I18:I21)&lt;&gt;0,0,"")</f>
      </c>
    </row>
    <row r="18" spans="1:9" ht="12.75">
      <c r="A18" s="19" t="s">
        <v>8</v>
      </c>
      <c r="B18" s="20" t="s">
        <v>9</v>
      </c>
      <c r="C18" s="20" t="s">
        <v>149</v>
      </c>
      <c r="D18" s="20">
        <v>498</v>
      </c>
      <c r="E18" s="21">
        <v>200</v>
      </c>
      <c r="F18" s="22" t="s">
        <v>4</v>
      </c>
      <c r="G18" s="23">
        <v>18.3</v>
      </c>
      <c r="H18" s="24">
        <v>60</v>
      </c>
      <c r="I18" s="61"/>
    </row>
    <row r="19" spans="1:9" ht="12.75">
      <c r="A19" s="25" t="s">
        <v>112</v>
      </c>
      <c r="B19" s="26" t="s">
        <v>10</v>
      </c>
      <c r="C19" s="26" t="s">
        <v>150</v>
      </c>
      <c r="D19" s="26">
        <v>498</v>
      </c>
      <c r="E19" s="27">
        <v>250</v>
      </c>
      <c r="F19" s="28" t="s">
        <v>4</v>
      </c>
      <c r="G19" s="29">
        <v>22.2</v>
      </c>
      <c r="H19" s="30">
        <v>48</v>
      </c>
      <c r="I19" s="62"/>
    </row>
    <row r="20" spans="1:9" ht="12.75">
      <c r="A20" s="25" t="s">
        <v>113</v>
      </c>
      <c r="B20" s="26" t="s">
        <v>12</v>
      </c>
      <c r="C20" s="26" t="s">
        <v>151</v>
      </c>
      <c r="D20" s="26">
        <v>498</v>
      </c>
      <c r="E20" s="27">
        <v>200</v>
      </c>
      <c r="F20" s="28" t="s">
        <v>11</v>
      </c>
      <c r="G20" s="29">
        <v>9.3</v>
      </c>
      <c r="H20" s="30">
        <v>80</v>
      </c>
      <c r="I20" s="62"/>
    </row>
    <row r="21" spans="1:9" ht="12.75">
      <c r="A21" s="31" t="s">
        <v>192</v>
      </c>
      <c r="B21" s="32" t="s">
        <v>13</v>
      </c>
      <c r="C21" s="32" t="s">
        <v>152</v>
      </c>
      <c r="D21" s="32">
        <v>308</v>
      </c>
      <c r="E21" s="33">
        <v>250</v>
      </c>
      <c r="F21" s="34" t="s">
        <v>11</v>
      </c>
      <c r="G21" s="35">
        <v>7.17</v>
      </c>
      <c r="H21" s="36"/>
      <c r="I21" s="63"/>
    </row>
    <row r="22" spans="1:9" s="77" customFormat="1" ht="12.75">
      <c r="A22" s="82"/>
      <c r="B22" s="83" t="s">
        <v>171</v>
      </c>
      <c r="C22" s="83" t="s">
        <v>175</v>
      </c>
      <c r="D22" s="83">
        <v>498</v>
      </c>
      <c r="E22" s="84">
        <v>200</v>
      </c>
      <c r="F22" s="85" t="s">
        <v>172</v>
      </c>
      <c r="G22" s="86" t="s">
        <v>173</v>
      </c>
      <c r="H22" s="87">
        <v>60</v>
      </c>
      <c r="I22" s="88"/>
    </row>
    <row r="23" spans="1:9" s="77" customFormat="1" ht="12.75">
      <c r="A23" s="82"/>
      <c r="B23" s="83" t="s">
        <v>174</v>
      </c>
      <c r="C23" s="83" t="s">
        <v>175</v>
      </c>
      <c r="D23" s="83">
        <v>498</v>
      </c>
      <c r="E23" s="84">
        <v>250</v>
      </c>
      <c r="F23" s="85" t="s">
        <v>172</v>
      </c>
      <c r="G23" s="86" t="s">
        <v>173</v>
      </c>
      <c r="H23" s="87">
        <v>60</v>
      </c>
      <c r="I23" s="88"/>
    </row>
    <row r="24" spans="1:9" s="15" customFormat="1" ht="15.75" customHeight="1">
      <c r="A24" s="94" t="s">
        <v>122</v>
      </c>
      <c r="B24" s="94"/>
      <c r="C24" s="57"/>
      <c r="D24" s="18"/>
      <c r="E24" s="18"/>
      <c r="F24" s="18"/>
      <c r="G24" s="17"/>
      <c r="H24" s="17"/>
      <c r="I24" s="81">
        <f>IF(I25&lt;&gt;0,0,"")</f>
      </c>
    </row>
    <row r="25" spans="1:9" ht="12.75">
      <c r="A25" s="1" t="s">
        <v>123</v>
      </c>
      <c r="B25" s="2" t="s">
        <v>15</v>
      </c>
      <c r="C25" s="2" t="s">
        <v>147</v>
      </c>
      <c r="D25" s="2">
        <v>248</v>
      </c>
      <c r="E25" s="3">
        <v>250</v>
      </c>
      <c r="F25" s="4" t="s">
        <v>4</v>
      </c>
      <c r="G25" s="5">
        <v>9.6</v>
      </c>
      <c r="H25" s="6">
        <v>96</v>
      </c>
      <c r="I25" s="64"/>
    </row>
    <row r="26" spans="1:9" s="15" customFormat="1" ht="15.75" customHeight="1">
      <c r="A26" s="94" t="s">
        <v>128</v>
      </c>
      <c r="B26" s="94"/>
      <c r="C26" s="57"/>
      <c r="D26" s="18"/>
      <c r="E26" s="18"/>
      <c r="F26" s="18"/>
      <c r="G26" s="17"/>
      <c r="H26" s="17"/>
      <c r="I26" s="81">
        <f>IF(SUM(I27:I30)&lt;&gt;0,0,"")</f>
      </c>
    </row>
    <row r="27" spans="1:9" ht="12.75">
      <c r="A27" s="19" t="s">
        <v>124</v>
      </c>
      <c r="B27" s="20" t="s">
        <v>16</v>
      </c>
      <c r="C27" s="20" t="s">
        <v>153</v>
      </c>
      <c r="D27" s="20">
        <v>248</v>
      </c>
      <c r="E27" s="21">
        <v>300</v>
      </c>
      <c r="F27" s="22" t="s">
        <v>4</v>
      </c>
      <c r="G27" s="23">
        <v>12</v>
      </c>
      <c r="H27" s="24">
        <v>45</v>
      </c>
      <c r="I27" s="61"/>
    </row>
    <row r="28" spans="1:9" ht="12.75">
      <c r="A28" s="25" t="s">
        <v>125</v>
      </c>
      <c r="B28" s="26" t="s">
        <v>17</v>
      </c>
      <c r="C28" s="26" t="s">
        <v>154</v>
      </c>
      <c r="D28" s="26">
        <v>248</v>
      </c>
      <c r="E28" s="27">
        <v>365</v>
      </c>
      <c r="F28" s="28" t="s">
        <v>4</v>
      </c>
      <c r="G28" s="29">
        <v>14.7</v>
      </c>
      <c r="H28" s="30">
        <v>40</v>
      </c>
      <c r="I28" s="62"/>
    </row>
    <row r="29" spans="1:9" ht="12.75">
      <c r="A29" s="25" t="s">
        <v>126</v>
      </c>
      <c r="B29" s="26" t="s">
        <v>18</v>
      </c>
      <c r="C29" s="26" t="s">
        <v>155</v>
      </c>
      <c r="D29" s="26">
        <v>248</v>
      </c>
      <c r="E29" s="27">
        <v>425</v>
      </c>
      <c r="F29" s="28" t="s">
        <v>4</v>
      </c>
      <c r="G29" s="29">
        <v>17.1</v>
      </c>
      <c r="H29" s="30">
        <v>30</v>
      </c>
      <c r="I29" s="62"/>
    </row>
    <row r="30" spans="1:9" ht="12.75">
      <c r="A30" s="31" t="s">
        <v>127</v>
      </c>
      <c r="B30" s="32" t="s">
        <v>19</v>
      </c>
      <c r="C30" s="32" t="s">
        <v>156</v>
      </c>
      <c r="D30" s="32">
        <v>248</v>
      </c>
      <c r="E30" s="33">
        <v>490</v>
      </c>
      <c r="F30" s="34" t="s">
        <v>4</v>
      </c>
      <c r="G30" s="35">
        <v>18.2</v>
      </c>
      <c r="H30" s="36">
        <v>30</v>
      </c>
      <c r="I30" s="63"/>
    </row>
    <row r="31" spans="1:9" s="15" customFormat="1" ht="15.75" customHeight="1">
      <c r="A31" s="94" t="s">
        <v>120</v>
      </c>
      <c r="B31" s="94"/>
      <c r="C31" s="57"/>
      <c r="D31" s="18"/>
      <c r="E31" s="18"/>
      <c r="F31" s="18"/>
      <c r="G31" s="17"/>
      <c r="H31" s="17"/>
      <c r="I31" s="81">
        <f>IF(SUM(I32:I34)&lt;&gt;0,0,"")</f>
      </c>
    </row>
    <row r="32" spans="1:9" ht="12.75">
      <c r="A32" s="19" t="s">
        <v>14</v>
      </c>
      <c r="B32" s="20" t="s">
        <v>20</v>
      </c>
      <c r="C32" s="20" t="s">
        <v>153</v>
      </c>
      <c r="D32" s="20">
        <v>248</v>
      </c>
      <c r="E32" s="21">
        <v>300</v>
      </c>
      <c r="F32" s="22" t="s">
        <v>4</v>
      </c>
      <c r="G32" s="23">
        <v>11.1</v>
      </c>
      <c r="H32" s="24">
        <v>72</v>
      </c>
      <c r="I32" s="61"/>
    </row>
    <row r="33" spans="1:9" ht="12.75">
      <c r="A33" s="25" t="s">
        <v>21</v>
      </c>
      <c r="B33" s="26" t="s">
        <v>22</v>
      </c>
      <c r="C33" s="26" t="s">
        <v>154</v>
      </c>
      <c r="D33" s="26">
        <v>248</v>
      </c>
      <c r="E33" s="27">
        <v>365</v>
      </c>
      <c r="F33" s="28" t="s">
        <v>4</v>
      </c>
      <c r="G33" s="29">
        <v>13.5</v>
      </c>
      <c r="H33" s="30">
        <v>60</v>
      </c>
      <c r="I33" s="62"/>
    </row>
    <row r="34" spans="1:9" ht="12.75">
      <c r="A34" s="31" t="s">
        <v>23</v>
      </c>
      <c r="B34" s="32" t="s">
        <v>24</v>
      </c>
      <c r="C34" s="26" t="s">
        <v>155</v>
      </c>
      <c r="D34" s="32">
        <v>248</v>
      </c>
      <c r="E34" s="33">
        <v>425</v>
      </c>
      <c r="F34" s="34" t="s">
        <v>4</v>
      </c>
      <c r="G34" s="35">
        <v>15.7</v>
      </c>
      <c r="H34" s="36">
        <v>48</v>
      </c>
      <c r="I34" s="63"/>
    </row>
    <row r="35" spans="1:9" s="15" customFormat="1" ht="15.75" customHeight="1">
      <c r="A35" s="94" t="s">
        <v>121</v>
      </c>
      <c r="B35" s="94"/>
      <c r="C35" s="57"/>
      <c r="D35" s="18"/>
      <c r="E35" s="18"/>
      <c r="F35" s="18"/>
      <c r="G35" s="17"/>
      <c r="H35" s="17"/>
      <c r="I35" s="81">
        <f>IF(SUM(I36:I37)&lt;&gt;0,0,"")</f>
      </c>
    </row>
    <row r="36" spans="1:9" ht="12.75">
      <c r="A36" s="19" t="s">
        <v>25</v>
      </c>
      <c r="B36" s="20" t="s">
        <v>26</v>
      </c>
      <c r="C36" s="20" t="s">
        <v>153</v>
      </c>
      <c r="D36" s="20">
        <v>248</v>
      </c>
      <c r="E36" s="21">
        <v>300</v>
      </c>
      <c r="F36" s="22" t="s">
        <v>4</v>
      </c>
      <c r="G36" s="23">
        <v>14</v>
      </c>
      <c r="H36" s="24">
        <v>72</v>
      </c>
      <c r="I36" s="61"/>
    </row>
    <row r="37" spans="1:9" ht="12.75">
      <c r="A37" s="31" t="s">
        <v>27</v>
      </c>
      <c r="B37" s="32" t="s">
        <v>28</v>
      </c>
      <c r="C37" s="26" t="s">
        <v>154</v>
      </c>
      <c r="D37" s="32">
        <v>248</v>
      </c>
      <c r="E37" s="33">
        <v>365</v>
      </c>
      <c r="F37" s="34" t="s">
        <v>4</v>
      </c>
      <c r="G37" s="35">
        <v>17</v>
      </c>
      <c r="H37" s="36">
        <v>60</v>
      </c>
      <c r="I37" s="63"/>
    </row>
    <row r="38" spans="1:9" s="15" customFormat="1" ht="15.75" customHeight="1">
      <c r="A38" s="94" t="s">
        <v>129</v>
      </c>
      <c r="B38" s="94"/>
      <c r="C38" s="94"/>
      <c r="D38" s="94"/>
      <c r="E38" s="18"/>
      <c r="F38" s="18"/>
      <c r="G38" s="17"/>
      <c r="H38" s="17"/>
      <c r="I38" s="81">
        <f>IF(SUM(I41:I50)&lt;&gt;0,0,"")</f>
      </c>
    </row>
    <row r="39" spans="1:9" s="15" customFormat="1" ht="15.75" customHeight="1">
      <c r="A39" s="78" t="s">
        <v>182</v>
      </c>
      <c r="B39" s="78" t="s">
        <v>183</v>
      </c>
      <c r="C39" s="26" t="s">
        <v>144</v>
      </c>
      <c r="D39" s="78">
        <v>123</v>
      </c>
      <c r="E39" s="79">
        <v>250</v>
      </c>
      <c r="F39" s="79">
        <v>248</v>
      </c>
      <c r="G39" s="80">
        <v>4.3</v>
      </c>
      <c r="H39" s="80">
        <v>120</v>
      </c>
      <c r="I39" s="89"/>
    </row>
    <row r="40" spans="1:9" s="15" customFormat="1" ht="15.75" customHeight="1">
      <c r="A40" s="78" t="s">
        <v>184</v>
      </c>
      <c r="B40" s="78" t="s">
        <v>185</v>
      </c>
      <c r="C40" s="26" t="s">
        <v>144</v>
      </c>
      <c r="D40" s="78">
        <v>247</v>
      </c>
      <c r="E40" s="79">
        <v>250</v>
      </c>
      <c r="F40" s="79">
        <v>248</v>
      </c>
      <c r="G40" s="80">
        <v>9.2</v>
      </c>
      <c r="H40" s="80">
        <v>60</v>
      </c>
      <c r="I40" s="89"/>
    </row>
    <row r="41" spans="1:9" ht="12.75">
      <c r="A41" s="19" t="s">
        <v>29</v>
      </c>
      <c r="B41" s="20" t="s">
        <v>30</v>
      </c>
      <c r="C41" s="20" t="s">
        <v>177</v>
      </c>
      <c r="D41" s="20">
        <v>124</v>
      </c>
      <c r="E41" s="21">
        <v>300</v>
      </c>
      <c r="F41" s="22" t="s">
        <v>4</v>
      </c>
      <c r="G41" s="23">
        <v>6</v>
      </c>
      <c r="H41" s="24">
        <v>120</v>
      </c>
      <c r="I41" s="61"/>
    </row>
    <row r="42" spans="1:9" s="77" customFormat="1" ht="12.75">
      <c r="A42" s="19" t="s">
        <v>178</v>
      </c>
      <c r="B42" s="20" t="s">
        <v>179</v>
      </c>
      <c r="C42" s="20" t="s">
        <v>176</v>
      </c>
      <c r="D42" s="20">
        <v>175</v>
      </c>
      <c r="E42" s="21">
        <v>300</v>
      </c>
      <c r="F42" s="22" t="s">
        <v>4</v>
      </c>
      <c r="G42" s="23">
        <v>8.5</v>
      </c>
      <c r="H42" s="24">
        <v>84</v>
      </c>
      <c r="I42" s="61"/>
    </row>
    <row r="43" spans="1:9" ht="12.75">
      <c r="A43" s="25" t="s">
        <v>114</v>
      </c>
      <c r="B43" s="26" t="s">
        <v>31</v>
      </c>
      <c r="C43" s="26" t="s">
        <v>144</v>
      </c>
      <c r="D43" s="26">
        <v>420</v>
      </c>
      <c r="E43" s="27">
        <v>300</v>
      </c>
      <c r="F43" s="28" t="s">
        <v>4</v>
      </c>
      <c r="G43" s="29">
        <v>22.3</v>
      </c>
      <c r="H43" s="30">
        <v>36</v>
      </c>
      <c r="I43" s="62"/>
    </row>
    <row r="44" spans="1:9" ht="12.75">
      <c r="A44" s="25" t="s">
        <v>32</v>
      </c>
      <c r="B44" s="26" t="s">
        <v>33</v>
      </c>
      <c r="C44" s="26" t="s">
        <v>145</v>
      </c>
      <c r="D44" s="26">
        <v>248</v>
      </c>
      <c r="E44" s="27">
        <v>300</v>
      </c>
      <c r="F44" s="28" t="s">
        <v>11</v>
      </c>
      <c r="G44" s="29">
        <v>6</v>
      </c>
      <c r="H44" s="30">
        <v>144</v>
      </c>
      <c r="I44" s="62"/>
    </row>
    <row r="45" spans="1:9" s="77" customFormat="1" ht="12.75">
      <c r="A45" s="25" t="s">
        <v>34</v>
      </c>
      <c r="B45" s="26" t="s">
        <v>35</v>
      </c>
      <c r="C45" s="26" t="s">
        <v>177</v>
      </c>
      <c r="D45" s="26">
        <v>124</v>
      </c>
      <c r="E45" s="27">
        <v>365</v>
      </c>
      <c r="F45" s="28" t="s">
        <v>4</v>
      </c>
      <c r="G45" s="29">
        <v>7.3</v>
      </c>
      <c r="H45" s="30">
        <v>120</v>
      </c>
      <c r="I45" s="62"/>
    </row>
    <row r="46" spans="1:9" s="77" customFormat="1" ht="12.75">
      <c r="A46" s="25" t="s">
        <v>180</v>
      </c>
      <c r="B46" s="26" t="s">
        <v>181</v>
      </c>
      <c r="C46" s="26" t="s">
        <v>176</v>
      </c>
      <c r="D46" s="26">
        <v>248</v>
      </c>
      <c r="E46" s="27">
        <v>365</v>
      </c>
      <c r="F46" s="28" t="s">
        <v>11</v>
      </c>
      <c r="G46" s="29">
        <v>14.1</v>
      </c>
      <c r="H46" s="30">
        <v>60</v>
      </c>
      <c r="I46" s="62"/>
    </row>
    <row r="47" spans="1:9" ht="22.5">
      <c r="A47" s="37" t="s">
        <v>115</v>
      </c>
      <c r="B47" s="26" t="s">
        <v>36</v>
      </c>
      <c r="C47" s="26" t="s">
        <v>144</v>
      </c>
      <c r="D47" s="26">
        <v>248</v>
      </c>
      <c r="E47" s="27">
        <v>365</v>
      </c>
      <c r="F47" s="28" t="s">
        <v>4</v>
      </c>
      <c r="G47" s="29">
        <v>14.6</v>
      </c>
      <c r="H47" s="30">
        <v>60</v>
      </c>
      <c r="I47" s="62"/>
    </row>
    <row r="48" spans="1:9" ht="12.75">
      <c r="A48" s="25" t="s">
        <v>37</v>
      </c>
      <c r="B48" s="26" t="s">
        <v>38</v>
      </c>
      <c r="C48" s="26" t="s">
        <v>145</v>
      </c>
      <c r="D48" s="26">
        <v>248</v>
      </c>
      <c r="E48" s="27">
        <v>365</v>
      </c>
      <c r="F48" s="28" t="s">
        <v>11</v>
      </c>
      <c r="G48" s="29">
        <v>7.3</v>
      </c>
      <c r="H48" s="30">
        <v>96</v>
      </c>
      <c r="I48" s="62"/>
    </row>
    <row r="49" spans="1:9" ht="12.75">
      <c r="A49" s="25" t="s">
        <v>39</v>
      </c>
      <c r="B49" s="26" t="s">
        <v>40</v>
      </c>
      <c r="C49" s="26" t="s">
        <v>177</v>
      </c>
      <c r="D49" s="26">
        <v>124</v>
      </c>
      <c r="E49" s="27">
        <v>425</v>
      </c>
      <c r="F49" s="28" t="s">
        <v>4</v>
      </c>
      <c r="G49" s="29">
        <v>8.2</v>
      </c>
      <c r="H49" s="30">
        <v>42</v>
      </c>
      <c r="I49" s="62"/>
    </row>
    <row r="50" spans="1:9" ht="12.75">
      <c r="A50" s="25" t="s">
        <v>41</v>
      </c>
      <c r="B50" s="26" t="s">
        <v>42</v>
      </c>
      <c r="C50" s="26" t="s">
        <v>145</v>
      </c>
      <c r="D50" s="26">
        <v>248</v>
      </c>
      <c r="E50" s="27">
        <v>425</v>
      </c>
      <c r="F50" s="28" t="s">
        <v>11</v>
      </c>
      <c r="G50" s="29">
        <v>8</v>
      </c>
      <c r="H50" s="30">
        <v>96</v>
      </c>
      <c r="I50" s="62"/>
    </row>
    <row r="51" spans="1:9" s="15" customFormat="1" ht="15.75" customHeight="1">
      <c r="A51" s="94" t="s">
        <v>130</v>
      </c>
      <c r="B51" s="94"/>
      <c r="C51" s="95"/>
      <c r="D51" s="17"/>
      <c r="E51" s="17"/>
      <c r="F51" s="17"/>
      <c r="G51" s="17"/>
      <c r="H51" s="17"/>
      <c r="I51" s="81">
        <f>IF(SUM(I52:I59)&lt;&gt;0,0,"")</f>
      </c>
    </row>
    <row r="52" spans="1:9" ht="12.75">
      <c r="A52" s="19" t="s">
        <v>43</v>
      </c>
      <c r="B52" s="20" t="s">
        <v>44</v>
      </c>
      <c r="C52" s="20" t="s">
        <v>176</v>
      </c>
      <c r="D52" s="20">
        <v>175</v>
      </c>
      <c r="E52" s="21">
        <v>300</v>
      </c>
      <c r="F52" s="22" t="s">
        <v>4</v>
      </c>
      <c r="G52" s="23">
        <v>8.5</v>
      </c>
      <c r="H52" s="24">
        <v>54</v>
      </c>
      <c r="I52" s="61"/>
    </row>
    <row r="53" spans="1:9" ht="12.75">
      <c r="A53" s="25" t="s">
        <v>45</v>
      </c>
      <c r="B53" s="26" t="s">
        <v>46</v>
      </c>
      <c r="C53" s="26" t="s">
        <v>177</v>
      </c>
      <c r="D53" s="26">
        <v>123</v>
      </c>
      <c r="E53" s="27">
        <v>300</v>
      </c>
      <c r="F53" s="28" t="s">
        <v>4</v>
      </c>
      <c r="G53" s="29">
        <v>6</v>
      </c>
      <c r="H53" s="30">
        <v>81</v>
      </c>
      <c r="I53" s="62"/>
    </row>
    <row r="54" spans="1:9" ht="12.75">
      <c r="A54" s="25" t="s">
        <v>47</v>
      </c>
      <c r="B54" s="26" t="s">
        <v>48</v>
      </c>
      <c r="C54" s="26" t="s">
        <v>177</v>
      </c>
      <c r="D54" s="26">
        <v>123</v>
      </c>
      <c r="E54" s="27">
        <v>365</v>
      </c>
      <c r="F54" s="28" t="s">
        <v>4</v>
      </c>
      <c r="G54" s="29">
        <v>7.3</v>
      </c>
      <c r="H54" s="30">
        <v>72</v>
      </c>
      <c r="I54" s="62"/>
    </row>
    <row r="55" spans="1:9" ht="12.75">
      <c r="A55" s="25" t="s">
        <v>49</v>
      </c>
      <c r="B55" s="26" t="s">
        <v>50</v>
      </c>
      <c r="C55" s="26" t="s">
        <v>177</v>
      </c>
      <c r="D55" s="26">
        <v>123</v>
      </c>
      <c r="E55" s="27">
        <v>425</v>
      </c>
      <c r="F55" s="28" t="s">
        <v>4</v>
      </c>
      <c r="G55" s="29">
        <v>8.5</v>
      </c>
      <c r="H55" s="30">
        <v>54</v>
      </c>
      <c r="I55" s="62"/>
    </row>
    <row r="56" spans="1:9" ht="12.75">
      <c r="A56" s="25" t="s">
        <v>51</v>
      </c>
      <c r="B56" s="26" t="s">
        <v>52</v>
      </c>
      <c r="C56" s="26" t="s">
        <v>177</v>
      </c>
      <c r="D56" s="26">
        <v>123</v>
      </c>
      <c r="E56" s="27">
        <v>490</v>
      </c>
      <c r="F56" s="28" t="s">
        <v>4</v>
      </c>
      <c r="G56" s="29">
        <v>8.9</v>
      </c>
      <c r="H56" s="30">
        <v>60</v>
      </c>
      <c r="I56" s="62"/>
    </row>
    <row r="57" spans="1:9" ht="12.75">
      <c r="A57" s="25" t="s">
        <v>53</v>
      </c>
      <c r="B57" s="26" t="s">
        <v>54</v>
      </c>
      <c r="C57" s="26" t="s">
        <v>145</v>
      </c>
      <c r="D57" s="26">
        <v>248</v>
      </c>
      <c r="E57" s="27">
        <v>300</v>
      </c>
      <c r="F57" s="28" t="s">
        <v>11</v>
      </c>
      <c r="G57" s="29">
        <v>6</v>
      </c>
      <c r="H57" s="30">
        <v>90</v>
      </c>
      <c r="I57" s="62"/>
    </row>
    <row r="58" spans="1:9" ht="12.75">
      <c r="A58" s="25" t="s">
        <v>55</v>
      </c>
      <c r="B58" s="26" t="s">
        <v>56</v>
      </c>
      <c r="C58" s="26" t="s">
        <v>145</v>
      </c>
      <c r="D58" s="26">
        <v>248</v>
      </c>
      <c r="E58" s="27">
        <v>365</v>
      </c>
      <c r="F58" s="28" t="s">
        <v>11</v>
      </c>
      <c r="G58" s="29">
        <v>7.3</v>
      </c>
      <c r="H58" s="30">
        <v>80</v>
      </c>
      <c r="I58" s="62"/>
    </row>
    <row r="59" spans="1:9" ht="12.75">
      <c r="A59" s="31" t="s">
        <v>57</v>
      </c>
      <c r="B59" s="32" t="s">
        <v>58</v>
      </c>
      <c r="C59" s="32" t="s">
        <v>145</v>
      </c>
      <c r="D59" s="32">
        <v>248</v>
      </c>
      <c r="E59" s="33">
        <v>425</v>
      </c>
      <c r="F59" s="34" t="s">
        <v>11</v>
      </c>
      <c r="G59" s="35">
        <v>8.5</v>
      </c>
      <c r="H59" s="36">
        <v>60</v>
      </c>
      <c r="I59" s="63"/>
    </row>
    <row r="60" spans="1:9" s="15" customFormat="1" ht="15.75" customHeight="1">
      <c r="A60" s="94" t="s">
        <v>131</v>
      </c>
      <c r="B60" s="94"/>
      <c r="C60" s="94"/>
      <c r="D60" s="17"/>
      <c r="E60" s="17"/>
      <c r="F60" s="17"/>
      <c r="G60" s="17"/>
      <c r="H60" s="17"/>
      <c r="I60" s="81">
        <f>IF(SUM(I61:I64)&lt;&gt;0,0,"")</f>
      </c>
    </row>
    <row r="61" spans="1:9" ht="12.75">
      <c r="A61" s="19" t="s">
        <v>101</v>
      </c>
      <c r="B61" s="20" t="s">
        <v>102</v>
      </c>
      <c r="C61" s="20" t="s">
        <v>143</v>
      </c>
      <c r="D61" s="20">
        <v>498</v>
      </c>
      <c r="E61" s="21">
        <v>100</v>
      </c>
      <c r="F61" s="22" t="s">
        <v>4</v>
      </c>
      <c r="G61" s="23">
        <v>8.8</v>
      </c>
      <c r="H61" s="24">
        <v>96</v>
      </c>
      <c r="I61" s="61"/>
    </row>
    <row r="62" spans="1:9" ht="12.75">
      <c r="A62" s="31" t="s">
        <v>103</v>
      </c>
      <c r="B62" s="32" t="s">
        <v>104</v>
      </c>
      <c r="C62" s="32" t="s">
        <v>143</v>
      </c>
      <c r="D62" s="32">
        <v>498</v>
      </c>
      <c r="E62" s="33">
        <v>115</v>
      </c>
      <c r="F62" s="34" t="s">
        <v>4</v>
      </c>
      <c r="G62" s="35">
        <v>10.1</v>
      </c>
      <c r="H62" s="36">
        <v>96</v>
      </c>
      <c r="I62" s="63"/>
    </row>
    <row r="63" spans="1:9" ht="12.75">
      <c r="A63" s="82" t="s">
        <v>194</v>
      </c>
      <c r="B63" s="83" t="s">
        <v>193</v>
      </c>
      <c r="C63" s="83" t="s">
        <v>143</v>
      </c>
      <c r="D63" s="83">
        <v>498</v>
      </c>
      <c r="E63" s="84">
        <v>150</v>
      </c>
      <c r="F63" s="85" t="s">
        <v>4</v>
      </c>
      <c r="G63" s="86">
        <v>11.2</v>
      </c>
      <c r="H63" s="87">
        <v>84</v>
      </c>
      <c r="I63" s="88"/>
    </row>
    <row r="64" spans="1:9" s="15" customFormat="1" ht="15.75" customHeight="1">
      <c r="A64" s="94" t="s">
        <v>157</v>
      </c>
      <c r="B64" s="94"/>
      <c r="C64" s="57"/>
      <c r="D64" s="17"/>
      <c r="E64" s="17"/>
      <c r="F64" s="17"/>
      <c r="G64" s="17"/>
      <c r="H64" s="17"/>
      <c r="I64" s="81">
        <f>IF(I65&lt;&gt;0,0,"")</f>
      </c>
    </row>
    <row r="65" spans="1:9" ht="12.75">
      <c r="A65" s="1" t="s">
        <v>105</v>
      </c>
      <c r="B65" s="7" t="s">
        <v>189</v>
      </c>
      <c r="C65" s="7" t="s">
        <v>186</v>
      </c>
      <c r="D65" s="7">
        <v>100</v>
      </c>
      <c r="E65" s="8">
        <v>65</v>
      </c>
      <c r="F65" s="9">
        <v>250</v>
      </c>
      <c r="G65" s="10">
        <v>1.4</v>
      </c>
      <c r="H65" s="11">
        <v>248</v>
      </c>
      <c r="I65" s="64"/>
    </row>
    <row r="66" spans="1:9" s="77" customFormat="1" ht="12.75">
      <c r="A66" s="1" t="s">
        <v>188</v>
      </c>
      <c r="B66" s="7" t="s">
        <v>189</v>
      </c>
      <c r="C66" s="7" t="s">
        <v>187</v>
      </c>
      <c r="D66" s="7">
        <v>198</v>
      </c>
      <c r="E66" s="8">
        <v>65</v>
      </c>
      <c r="F66" s="9">
        <v>498</v>
      </c>
      <c r="G66" s="10"/>
      <c r="H66" s="11"/>
      <c r="I66" s="64"/>
    </row>
    <row r="67" spans="1:9" s="15" customFormat="1" ht="15.75" customHeight="1">
      <c r="A67" s="94" t="s">
        <v>136</v>
      </c>
      <c r="B67" s="94"/>
      <c r="C67" s="57"/>
      <c r="D67" s="17"/>
      <c r="E67" s="17"/>
      <c r="F67" s="17"/>
      <c r="G67" s="17"/>
      <c r="H67" s="17"/>
      <c r="I67" s="81">
        <f>IF(SUM(I68:I70)&lt;&gt;0,0,"")</f>
      </c>
    </row>
    <row r="68" spans="1:9" ht="12.75">
      <c r="A68" s="19"/>
      <c r="B68" s="38" t="s">
        <v>137</v>
      </c>
      <c r="C68" s="38"/>
      <c r="D68" s="38"/>
      <c r="E68" s="39">
        <v>9.5</v>
      </c>
      <c r="F68" s="40">
        <v>6.5</v>
      </c>
      <c r="G68" s="41"/>
      <c r="H68" s="42">
        <v>45</v>
      </c>
      <c r="I68" s="61"/>
    </row>
    <row r="69" spans="1:9" ht="12.75">
      <c r="A69" s="25"/>
      <c r="B69" s="43" t="s">
        <v>138</v>
      </c>
      <c r="C69" s="43"/>
      <c r="D69" s="43"/>
      <c r="E69" s="44">
        <v>12</v>
      </c>
      <c r="F69" s="45">
        <v>6.5</v>
      </c>
      <c r="G69" s="46"/>
      <c r="H69" s="47">
        <v>45</v>
      </c>
      <c r="I69" s="62"/>
    </row>
    <row r="70" spans="1:9" ht="12.75">
      <c r="A70" s="31"/>
      <c r="B70" s="48" t="s">
        <v>138</v>
      </c>
      <c r="C70" s="48"/>
      <c r="D70" s="48"/>
      <c r="E70" s="49">
        <v>17.5</v>
      </c>
      <c r="F70" s="50">
        <v>6.5</v>
      </c>
      <c r="G70" s="51"/>
      <c r="H70" s="52">
        <v>45</v>
      </c>
      <c r="I70" s="63"/>
    </row>
    <row r="71" spans="1:9" s="15" customFormat="1" ht="15.75" customHeight="1">
      <c r="A71" s="94" t="s">
        <v>132</v>
      </c>
      <c r="B71" s="94"/>
      <c r="C71" s="57"/>
      <c r="D71" s="17"/>
      <c r="E71" s="17"/>
      <c r="F71" s="17"/>
      <c r="G71" s="17"/>
      <c r="H71" s="17"/>
      <c r="I71" s="81">
        <f>IF(I72&lt;&gt;0,0,"")</f>
      </c>
    </row>
    <row r="72" spans="1:9" ht="12.75">
      <c r="A72" s="1" t="s">
        <v>99</v>
      </c>
      <c r="B72" s="2" t="s">
        <v>108</v>
      </c>
      <c r="C72" s="2"/>
      <c r="D72" s="2"/>
      <c r="E72" s="3"/>
      <c r="F72" s="4"/>
      <c r="G72" s="5">
        <v>25</v>
      </c>
      <c r="H72" s="6">
        <v>48</v>
      </c>
      <c r="I72" s="64"/>
    </row>
    <row r="73" spans="1:9" s="15" customFormat="1" ht="15.75" customHeight="1">
      <c r="A73" s="94" t="s">
        <v>133</v>
      </c>
      <c r="B73" s="94"/>
      <c r="C73" s="57"/>
      <c r="D73" s="17"/>
      <c r="E73" s="17"/>
      <c r="F73" s="17"/>
      <c r="G73" s="17"/>
      <c r="H73" s="17"/>
      <c r="I73" s="81">
        <f>IF(SUM(I74:I79)&lt;&gt;0,0,"")</f>
      </c>
    </row>
    <row r="74" spans="1:9" ht="12.75">
      <c r="A74" s="19" t="s">
        <v>59</v>
      </c>
      <c r="B74" s="20" t="s">
        <v>60</v>
      </c>
      <c r="C74" s="20" t="s">
        <v>158</v>
      </c>
      <c r="D74" s="20">
        <v>800</v>
      </c>
      <c r="E74" s="21">
        <v>40</v>
      </c>
      <c r="F74" s="22" t="s">
        <v>61</v>
      </c>
      <c r="G74" s="23">
        <v>6.5</v>
      </c>
      <c r="H74" s="24">
        <v>96</v>
      </c>
      <c r="I74" s="61"/>
    </row>
    <row r="75" spans="1:9" ht="12.75">
      <c r="A75" s="25" t="s">
        <v>62</v>
      </c>
      <c r="B75" s="26" t="s">
        <v>63</v>
      </c>
      <c r="C75" s="20" t="s">
        <v>158</v>
      </c>
      <c r="D75" s="26">
        <v>800</v>
      </c>
      <c r="E75" s="27">
        <v>40</v>
      </c>
      <c r="F75" s="28" t="s">
        <v>64</v>
      </c>
      <c r="G75" s="29">
        <v>7.4</v>
      </c>
      <c r="H75" s="30">
        <v>96</v>
      </c>
      <c r="I75" s="62"/>
    </row>
    <row r="76" spans="1:9" ht="12.75">
      <c r="A76" s="25" t="s">
        <v>65</v>
      </c>
      <c r="B76" s="26" t="s">
        <v>66</v>
      </c>
      <c r="C76" s="20" t="s">
        <v>158</v>
      </c>
      <c r="D76" s="26">
        <v>800</v>
      </c>
      <c r="E76" s="27">
        <v>60</v>
      </c>
      <c r="F76" s="28" t="s">
        <v>67</v>
      </c>
      <c r="G76" s="29">
        <v>9.4</v>
      </c>
      <c r="H76" s="30">
        <v>72</v>
      </c>
      <c r="I76" s="62"/>
    </row>
    <row r="77" spans="1:9" ht="12.75">
      <c r="A77" s="25" t="s">
        <v>68</v>
      </c>
      <c r="B77" s="26" t="s">
        <v>69</v>
      </c>
      <c r="C77" s="20" t="s">
        <v>159</v>
      </c>
      <c r="D77" s="26">
        <v>498</v>
      </c>
      <c r="E77" s="27">
        <v>120</v>
      </c>
      <c r="F77" s="28" t="s">
        <v>70</v>
      </c>
      <c r="G77" s="29">
        <v>7.1</v>
      </c>
      <c r="H77" s="30">
        <v>60</v>
      </c>
      <c r="I77" s="62"/>
    </row>
    <row r="78" spans="1:9" ht="12.75">
      <c r="A78" s="25" t="s">
        <v>71</v>
      </c>
      <c r="B78" s="26" t="s">
        <v>72</v>
      </c>
      <c r="C78" s="20" t="s">
        <v>159</v>
      </c>
      <c r="D78" s="26">
        <v>498</v>
      </c>
      <c r="E78" s="27">
        <v>120</v>
      </c>
      <c r="F78" s="28" t="s">
        <v>73</v>
      </c>
      <c r="G78" s="29">
        <v>7.9</v>
      </c>
      <c r="H78" s="30">
        <v>60</v>
      </c>
      <c r="I78" s="62"/>
    </row>
    <row r="79" spans="1:9" ht="12.75">
      <c r="A79" s="31" t="s">
        <v>74</v>
      </c>
      <c r="B79" s="32" t="s">
        <v>75</v>
      </c>
      <c r="C79" s="20" t="s">
        <v>159</v>
      </c>
      <c r="D79" s="32">
        <v>498</v>
      </c>
      <c r="E79" s="33">
        <v>120</v>
      </c>
      <c r="F79" s="34" t="s">
        <v>76</v>
      </c>
      <c r="G79" s="35">
        <v>8.8</v>
      </c>
      <c r="H79" s="36">
        <v>60</v>
      </c>
      <c r="I79" s="63"/>
    </row>
    <row r="80" spans="1:9" s="15" customFormat="1" ht="15.75" customHeight="1">
      <c r="A80" s="94" t="s">
        <v>134</v>
      </c>
      <c r="B80" s="94"/>
      <c r="C80" s="95"/>
      <c r="D80" s="17"/>
      <c r="E80" s="17"/>
      <c r="F80" s="17"/>
      <c r="G80" s="17"/>
      <c r="H80" s="17"/>
      <c r="I80" s="81">
        <f>IF(SUM(I81:I89)&lt;&gt;0,0,"")</f>
      </c>
    </row>
    <row r="81" spans="1:9" ht="12.75">
      <c r="A81" s="19" t="s">
        <v>77</v>
      </c>
      <c r="B81" s="20" t="s">
        <v>78</v>
      </c>
      <c r="C81" s="20"/>
      <c r="D81" s="20">
        <v>240</v>
      </c>
      <c r="E81" s="21">
        <v>200</v>
      </c>
      <c r="F81" s="22" t="s">
        <v>79</v>
      </c>
      <c r="G81" s="23">
        <v>6.5</v>
      </c>
      <c r="H81" s="24">
        <v>120</v>
      </c>
      <c r="I81" s="61"/>
    </row>
    <row r="82" spans="1:9" ht="12.75">
      <c r="A82" s="25" t="s">
        <v>116</v>
      </c>
      <c r="B82" s="26" t="s">
        <v>80</v>
      </c>
      <c r="C82" s="26"/>
      <c r="D82" s="26">
        <v>490</v>
      </c>
      <c r="E82" s="27">
        <v>200</v>
      </c>
      <c r="F82" s="28" t="s">
        <v>79</v>
      </c>
      <c r="G82" s="29">
        <v>13</v>
      </c>
      <c r="H82" s="30">
        <v>42</v>
      </c>
      <c r="I82" s="62"/>
    </row>
    <row r="83" spans="1:9" ht="12.75">
      <c r="A83" s="25" t="s">
        <v>81</v>
      </c>
      <c r="B83" s="26" t="s">
        <v>82</v>
      </c>
      <c r="C83" s="26"/>
      <c r="D83" s="26">
        <v>240</v>
      </c>
      <c r="E83" s="27">
        <v>250</v>
      </c>
      <c r="F83" s="28" t="s">
        <v>79</v>
      </c>
      <c r="G83" s="29">
        <v>6.9</v>
      </c>
      <c r="H83" s="30">
        <v>90</v>
      </c>
      <c r="I83" s="62"/>
    </row>
    <row r="84" spans="1:9" ht="12.75">
      <c r="A84" s="25" t="s">
        <v>83</v>
      </c>
      <c r="B84" s="26" t="s">
        <v>84</v>
      </c>
      <c r="C84" s="26"/>
      <c r="D84" s="26">
        <v>240</v>
      </c>
      <c r="E84" s="27">
        <v>300</v>
      </c>
      <c r="F84" s="28" t="s">
        <v>79</v>
      </c>
      <c r="G84" s="29">
        <v>7.6</v>
      </c>
      <c r="H84" s="30">
        <v>90</v>
      </c>
      <c r="I84" s="62"/>
    </row>
    <row r="85" spans="1:9" ht="12.75">
      <c r="A85" s="25" t="s">
        <v>85</v>
      </c>
      <c r="B85" s="26" t="s">
        <v>86</v>
      </c>
      <c r="C85" s="26"/>
      <c r="D85" s="26">
        <v>240</v>
      </c>
      <c r="E85" s="27">
        <v>365</v>
      </c>
      <c r="F85" s="28" t="s">
        <v>79</v>
      </c>
      <c r="G85" s="29">
        <v>8.3</v>
      </c>
      <c r="H85" s="30">
        <v>60</v>
      </c>
      <c r="I85" s="62"/>
    </row>
    <row r="86" spans="1:9" ht="12.75">
      <c r="A86" s="25" t="s">
        <v>87</v>
      </c>
      <c r="B86" s="26" t="s">
        <v>88</v>
      </c>
      <c r="C86" s="26"/>
      <c r="D86" s="26">
        <v>240</v>
      </c>
      <c r="E86" s="27">
        <v>425</v>
      </c>
      <c r="F86" s="28" t="s">
        <v>79</v>
      </c>
      <c r="G86" s="29">
        <v>10.3</v>
      </c>
      <c r="H86" s="30">
        <v>60</v>
      </c>
      <c r="I86" s="62"/>
    </row>
    <row r="87" spans="1:9" ht="12.75">
      <c r="A87" s="25" t="s">
        <v>89</v>
      </c>
      <c r="B87" s="26" t="s">
        <v>90</v>
      </c>
      <c r="C87" s="26" t="s">
        <v>160</v>
      </c>
      <c r="D87" s="26">
        <v>240</v>
      </c>
      <c r="E87" s="27">
        <v>300</v>
      </c>
      <c r="F87" s="28" t="s">
        <v>79</v>
      </c>
      <c r="G87" s="29">
        <v>9.9</v>
      </c>
      <c r="H87" s="30">
        <v>60</v>
      </c>
      <c r="I87" s="62"/>
    </row>
    <row r="88" spans="1:9" ht="12.75">
      <c r="A88" s="25" t="s">
        <v>91</v>
      </c>
      <c r="B88" s="26" t="s">
        <v>92</v>
      </c>
      <c r="C88" s="26" t="s">
        <v>160</v>
      </c>
      <c r="D88" s="26">
        <v>240</v>
      </c>
      <c r="E88" s="27">
        <v>365</v>
      </c>
      <c r="F88" s="28" t="s">
        <v>79</v>
      </c>
      <c r="G88" s="29">
        <v>10.8</v>
      </c>
      <c r="H88" s="30">
        <v>60</v>
      </c>
      <c r="I88" s="62"/>
    </row>
    <row r="89" spans="1:9" ht="12.75">
      <c r="A89" s="31" t="s">
        <v>93</v>
      </c>
      <c r="B89" s="32" t="s">
        <v>94</v>
      </c>
      <c r="C89" s="32" t="s">
        <v>160</v>
      </c>
      <c r="D89" s="32">
        <v>240</v>
      </c>
      <c r="E89" s="33">
        <v>425</v>
      </c>
      <c r="F89" s="34" t="s">
        <v>79</v>
      </c>
      <c r="G89" s="35">
        <v>11</v>
      </c>
      <c r="H89" s="36">
        <v>60</v>
      </c>
      <c r="I89" s="63"/>
    </row>
    <row r="90" spans="1:9" s="15" customFormat="1" ht="15.75" customHeight="1">
      <c r="A90" s="94" t="s">
        <v>135</v>
      </c>
      <c r="B90" s="94"/>
      <c r="C90" s="94"/>
      <c r="D90" s="94"/>
      <c r="E90" s="17"/>
      <c r="F90" s="17"/>
      <c r="G90" s="17"/>
      <c r="H90" s="17"/>
      <c r="I90" s="81">
        <f>IF(SUM(I91:I98)&lt;&gt;0,0,"")</f>
      </c>
    </row>
    <row r="91" spans="1:9" ht="12.75">
      <c r="A91" s="19" t="s">
        <v>95</v>
      </c>
      <c r="B91" s="20" t="s">
        <v>96</v>
      </c>
      <c r="C91" s="20"/>
      <c r="D91" s="20"/>
      <c r="E91" s="21"/>
      <c r="F91" s="22"/>
      <c r="G91" s="23"/>
      <c r="H91" s="24"/>
      <c r="I91" s="61"/>
    </row>
    <row r="92" spans="1:9" ht="12.75">
      <c r="A92" s="25" t="s">
        <v>97</v>
      </c>
      <c r="B92" s="26" t="s">
        <v>98</v>
      </c>
      <c r="C92" s="26"/>
      <c r="D92" s="26"/>
      <c r="E92" s="27"/>
      <c r="F92" s="28"/>
      <c r="G92" s="29"/>
      <c r="H92" s="30"/>
      <c r="I92" s="62"/>
    </row>
    <row r="93" spans="1:9" ht="12.75">
      <c r="A93" s="25" t="s">
        <v>117</v>
      </c>
      <c r="B93" s="26" t="s">
        <v>100</v>
      </c>
      <c r="C93" s="26"/>
      <c r="D93" s="26"/>
      <c r="E93" s="27"/>
      <c r="F93" s="28"/>
      <c r="G93" s="29"/>
      <c r="H93" s="30"/>
      <c r="I93" s="62"/>
    </row>
    <row r="94" spans="1:9" ht="12.75">
      <c r="A94" s="25"/>
      <c r="B94" s="26" t="s">
        <v>161</v>
      </c>
      <c r="C94" s="26"/>
      <c r="D94" s="26"/>
      <c r="E94" s="27"/>
      <c r="F94" s="28"/>
      <c r="G94" s="29"/>
      <c r="H94" s="30"/>
      <c r="I94" s="62"/>
    </row>
    <row r="95" spans="1:9" ht="12.75">
      <c r="A95" s="25"/>
      <c r="B95" s="100" t="s">
        <v>162</v>
      </c>
      <c r="C95" s="100"/>
      <c r="D95" s="26"/>
      <c r="E95" s="27"/>
      <c r="F95" s="28"/>
      <c r="G95" s="29"/>
      <c r="H95" s="30"/>
      <c r="I95" s="62"/>
    </row>
    <row r="96" spans="1:9" ht="12.75">
      <c r="A96" s="68"/>
      <c r="B96" s="97" t="s">
        <v>163</v>
      </c>
      <c r="C96" s="97"/>
      <c r="D96" s="69"/>
      <c r="E96" s="70"/>
      <c r="F96" s="71"/>
      <c r="G96" s="72"/>
      <c r="H96" s="73"/>
      <c r="I96" s="74"/>
    </row>
    <row r="97" spans="1:9" ht="12.75">
      <c r="A97" s="68"/>
      <c r="B97" s="97" t="s">
        <v>164</v>
      </c>
      <c r="C97" s="97"/>
      <c r="D97" s="69"/>
      <c r="E97" s="70"/>
      <c r="F97" s="71"/>
      <c r="G97" s="72"/>
      <c r="H97" s="73"/>
      <c r="I97" s="74"/>
    </row>
    <row r="98" spans="1:9" ht="12.75">
      <c r="A98" s="31"/>
      <c r="B98" s="97" t="s">
        <v>107</v>
      </c>
      <c r="C98" s="97"/>
      <c r="D98" s="32"/>
      <c r="E98" s="33"/>
      <c r="F98" s="34"/>
      <c r="G98" s="35"/>
      <c r="H98" s="36"/>
      <c r="I98" s="63"/>
    </row>
    <row r="99" spans="1:9" ht="12.75">
      <c r="A99" s="1"/>
      <c r="B99" s="66"/>
      <c r="C99" s="66"/>
      <c r="D99" s="2"/>
      <c r="E99" s="3"/>
      <c r="F99" s="4"/>
      <c r="G99" s="5"/>
      <c r="H99" s="6"/>
      <c r="I99" s="67"/>
    </row>
    <row r="100" spans="2:9" ht="12.75">
      <c r="B100" s="65" t="s">
        <v>140</v>
      </c>
      <c r="C100" s="98"/>
      <c r="D100" s="98"/>
      <c r="E100" s="98"/>
      <c r="F100" s="98"/>
      <c r="G100" s="98"/>
      <c r="H100" s="98"/>
      <c r="I100" s="98"/>
    </row>
    <row r="101" spans="3:9" ht="12.75">
      <c r="C101" s="98"/>
      <c r="D101" s="98"/>
      <c r="E101" s="98"/>
      <c r="F101" s="98"/>
      <c r="G101" s="98"/>
      <c r="H101" s="98"/>
      <c r="I101" s="98"/>
    </row>
    <row r="102" spans="3:9" ht="12.75">
      <c r="C102" s="98"/>
      <c r="D102" s="98"/>
      <c r="E102" s="98"/>
      <c r="F102" s="98"/>
      <c r="G102" s="98"/>
      <c r="H102" s="98"/>
      <c r="I102" s="98"/>
    </row>
    <row r="103" spans="3:9" ht="12.75">
      <c r="C103" s="98"/>
      <c r="D103" s="98"/>
      <c r="E103" s="98"/>
      <c r="F103" s="98"/>
      <c r="G103" s="98"/>
      <c r="H103" s="98"/>
      <c r="I103" s="98"/>
    </row>
    <row r="104" spans="3:9" ht="12.75">
      <c r="C104" s="98"/>
      <c r="D104" s="98"/>
      <c r="E104" s="98"/>
      <c r="F104" s="98"/>
      <c r="G104" s="98"/>
      <c r="H104" s="98"/>
      <c r="I104" s="98"/>
    </row>
    <row r="105" spans="3:9" ht="12.75">
      <c r="C105" s="98"/>
      <c r="D105" s="98"/>
      <c r="E105" s="98"/>
      <c r="F105" s="98"/>
      <c r="G105" s="98"/>
      <c r="H105" s="98"/>
      <c r="I105" s="98"/>
    </row>
    <row r="106" spans="2:9" ht="12.75">
      <c r="B106" t="s">
        <v>169</v>
      </c>
      <c r="C106" s="96" t="s">
        <v>141</v>
      </c>
      <c r="D106" s="96"/>
      <c r="E106" s="96"/>
      <c r="F106" s="96"/>
      <c r="G106" s="96"/>
      <c r="H106" s="96"/>
      <c r="I106" s="96"/>
    </row>
  </sheetData>
  <sheetProtection/>
  <autoFilter ref="A11:I98"/>
  <mergeCells count="35">
    <mergeCell ref="A51:C51"/>
    <mergeCell ref="A64:B64"/>
    <mergeCell ref="A60:C60"/>
    <mergeCell ref="C102:I102"/>
    <mergeCell ref="C103:I103"/>
    <mergeCell ref="C104:I104"/>
    <mergeCell ref="A17:B17"/>
    <mergeCell ref="A31:B31"/>
    <mergeCell ref="A14:B14"/>
    <mergeCell ref="B96:C96"/>
    <mergeCell ref="B97:C97"/>
    <mergeCell ref="C100:I100"/>
    <mergeCell ref="C101:I101"/>
    <mergeCell ref="A67:B67"/>
    <mergeCell ref="A24:B24"/>
    <mergeCell ref="C106:I106"/>
    <mergeCell ref="B98:C98"/>
    <mergeCell ref="C7:I7"/>
    <mergeCell ref="C8:I8"/>
    <mergeCell ref="C9:I9"/>
    <mergeCell ref="B95:C95"/>
    <mergeCell ref="A73:B73"/>
    <mergeCell ref="A26:B26"/>
    <mergeCell ref="C105:I105"/>
    <mergeCell ref="A90:D90"/>
    <mergeCell ref="A5:I5"/>
    <mergeCell ref="A12:B12"/>
    <mergeCell ref="C1:I1"/>
    <mergeCell ref="C2:I2"/>
    <mergeCell ref="C3:I3"/>
    <mergeCell ref="A80:C80"/>
    <mergeCell ref="A38:D38"/>
    <mergeCell ref="A35:B35"/>
    <mergeCell ref="A71:B71"/>
  </mergeCells>
  <printOptions horizontalCentered="1"/>
  <pageMargins left="0.4724409448818898" right="0.35433070866141736" top="0.84" bottom="0.8661417322834646" header="0.31496062992125984" footer="0.4330708661417323"/>
  <pageSetup horizontalDpi="300" verticalDpi="300" orientation="portrait" paperSize="9" scale="94" r:id="rId1"/>
  <headerFooter alignWithMargins="0">
    <oddHeader xml:space="preserve">&amp;LFax: +49 6703 910-159&amp;CJUWÖ Poroton-Werke&amp;R&amp;D, &amp;T
Page 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stemmler</dc:creator>
  <cp:keywords/>
  <dc:description/>
  <cp:lastModifiedBy>Stefan Jungk, Juwö Poroton Werke Wöllstein</cp:lastModifiedBy>
  <cp:lastPrinted>2011-01-23T17:16:07Z</cp:lastPrinted>
  <dcterms:created xsi:type="dcterms:W3CDTF">2010-07-08T07:58:09Z</dcterms:created>
  <dcterms:modified xsi:type="dcterms:W3CDTF">2015-03-24T09:45:06Z</dcterms:modified>
  <cp:category/>
  <cp:version/>
  <cp:contentType/>
  <cp:contentStatus/>
</cp:coreProperties>
</file>